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注文フォーム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<sst xmlns="http://schemas.openxmlformats.org/spreadsheetml/2006/main" count="108" uniqueCount="45">
  <si>
    <t>ご購入者様</t>
  </si>
  <si>
    <t>電話番号</t>
  </si>
  <si>
    <t>お名前</t>
  </si>
  <si>
    <t>FAX番号</t>
  </si>
  <si>
    <t>メールアドレス</t>
  </si>
  <si>
    <t>お支払い方法</t>
  </si>
  <si>
    <t>ご注文商品</t>
  </si>
  <si>
    <t>〒</t>
  </si>
  <si>
    <t>商品名</t>
  </si>
  <si>
    <t>単価</t>
  </si>
  <si>
    <t>数</t>
  </si>
  <si>
    <t>金額</t>
  </si>
  <si>
    <t>時間指定</t>
  </si>
  <si>
    <t>ギフトお届け先</t>
  </si>
  <si>
    <t>ふりがな</t>
  </si>
  <si>
    <t>ご住所</t>
  </si>
  <si>
    <t>備考欄</t>
  </si>
  <si>
    <t>ご自宅へ配送する商品のみご記入下さい</t>
  </si>
  <si>
    <t>注文フォーム</t>
  </si>
  <si>
    <t>ご注文商品</t>
  </si>
  <si>
    <t>FAX送信先　0557-95-2747</t>
  </si>
  <si>
    <t>FAX送信先　0557-95-2747</t>
  </si>
  <si>
    <t>選択して下さい</t>
  </si>
  <si>
    <t>ぽんかん3㎏</t>
  </si>
  <si>
    <t>ぽんかん5㎏</t>
  </si>
  <si>
    <t>ぽんかん7㎏</t>
  </si>
  <si>
    <t>ぽんかん10㎏</t>
  </si>
  <si>
    <t>ふるーつビネガー</t>
  </si>
  <si>
    <t>ニューサマーサイダー</t>
  </si>
  <si>
    <t>みかんサイダー</t>
  </si>
  <si>
    <t>れもんサイダー</t>
  </si>
  <si>
    <t>さくらサイダー</t>
  </si>
  <si>
    <t>みかんジャム</t>
  </si>
  <si>
    <t>ニューサマージャム</t>
  </si>
  <si>
    <t>ニューサマー飴</t>
  </si>
  <si>
    <t>ニューサマードレッシング</t>
  </si>
  <si>
    <t>花ゆずポン酢ドレッシング</t>
  </si>
  <si>
    <t>はなゆず味噌たれドレッシング</t>
  </si>
  <si>
    <t>ムッキーちゃん</t>
  </si>
  <si>
    <t>ニューサマーオレンジドリンク</t>
  </si>
  <si>
    <t>送料等を含めたお支払い総額を後ほどご連絡致します</t>
  </si>
  <si>
    <t>合計</t>
  </si>
  <si>
    <t>代金引換</t>
  </si>
  <si>
    <t>後払い</t>
  </si>
  <si>
    <t>PayPay銀行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</si>
</sst>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2"/>
      <color theme="1"/>
      <name val="Calibri"/>
      <family val="3"/>
    </font>
    <font>
      <sz val="12"/>
      <color indexed="8"/>
      <name val="游ゴシック"/>
      <family val="3"/>
    </font>
    <font>
      <sz val="6"/>
      <name val="游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u val="single"/>
      <sz val="12"/>
      <color indexed="3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8"/>
      <color indexed="8"/>
      <name val="游ゴシック"/>
      <family val="3"/>
    </font>
    <font>
      <sz val="9"/>
      <name val="Meiryo U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horizontal="right" vertical="center"/>
    </xf>
    <xf numFmtId="6" fontId="43" fillId="0" borderId="10" xfId="58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6" fontId="43" fillId="0" borderId="10" xfId="58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6" fontId="0" fillId="0" borderId="10" xfId="58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44" fillId="33" borderId="10" xfId="0" applyFont="1" applyFill="1" applyBorder="1" applyAlignment="1">
      <alignment horizontal="center" vertical="center"/>
    </xf>
    <xf numFmtId="176" fontId="38" fillId="0" borderId="16" xfId="0" applyNumberFormat="1" applyFont="1" applyBorder="1" applyAlignment="1">
      <alignment horizontal="right" vertical="center" indent="3"/>
    </xf>
    <xf numFmtId="176" fontId="38" fillId="0" borderId="17" xfId="0" applyNumberFormat="1" applyFont="1" applyBorder="1" applyAlignment="1">
      <alignment horizontal="right" vertical="center" indent="3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30" fillId="0" borderId="10" xfId="43" applyBorder="1" applyAlignment="1">
      <alignment horizontal="left" vertical="center" indent="1"/>
    </xf>
    <xf numFmtId="176" fontId="0" fillId="0" borderId="10" xfId="0" applyNumberFormat="1" applyBorder="1" applyAlignment="1">
      <alignment horizontal="right" vertical="center" indent="3"/>
    </xf>
    <xf numFmtId="176" fontId="0" fillId="0" borderId="12" xfId="0" applyNumberFormat="1" applyBorder="1" applyAlignment="1">
      <alignment horizontal="right" vertical="center" indent="3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38" fillId="0" borderId="25" xfId="0" applyNumberFormat="1" applyFont="1" applyBorder="1" applyAlignment="1">
      <alignment horizontal="right" vertical="center" indent="3"/>
    </xf>
    <xf numFmtId="176" fontId="38" fillId="0" borderId="26" xfId="0" applyNumberFormat="1" applyFont="1" applyBorder="1" applyAlignment="1">
      <alignment horizontal="right" vertical="center" indent="3"/>
    </xf>
    <xf numFmtId="6" fontId="44" fillId="0" borderId="13" xfId="58" applyFont="1" applyBorder="1" applyAlignment="1">
      <alignment horizontal="center" vertical="center"/>
    </xf>
    <xf numFmtId="6" fontId="44" fillId="0" borderId="18" xfId="58" applyFont="1" applyBorder="1" applyAlignment="1">
      <alignment horizontal="center" vertical="center"/>
    </xf>
    <xf numFmtId="6" fontId="44" fillId="0" borderId="19" xfId="58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left" vertical="center" indent="1" shrinkToFit="1"/>
    </xf>
    <xf numFmtId="0" fontId="44" fillId="0" borderId="18" xfId="0" applyFont="1" applyBorder="1" applyAlignment="1">
      <alignment horizontal="left" vertical="center" indent="1" shrinkToFit="1"/>
    </xf>
    <xf numFmtId="0" fontId="44" fillId="0" borderId="19" xfId="0" applyFont="1" applyBorder="1" applyAlignment="1">
      <alignment horizontal="left" vertical="center" indent="1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17" zoomScaleSheetLayoutView="117" zoomScalePageLayoutView="0" workbookViewId="0" topLeftCell="A1">
      <selection activeCell="I6" sqref="I6"/>
    </sheetView>
  </sheetViews>
  <sheetFormatPr defaultColWidth="9.00390625" defaultRowHeight="15.75"/>
  <cols>
    <col min="1" max="1" width="6.25390625" style="0" customWidth="1"/>
    <col min="2" max="2" width="16.125" style="0" customWidth="1"/>
    <col min="3" max="3" width="6.625" style="0" customWidth="1"/>
    <col min="4" max="4" width="6.375" style="0" customWidth="1"/>
    <col min="5" max="5" width="8.50390625" style="0" customWidth="1"/>
    <col min="7" max="7" width="12.75390625" style="0" customWidth="1"/>
    <col min="8" max="8" width="6.375" style="0" customWidth="1"/>
  </cols>
  <sheetData>
    <row r="1" spans="1:8" ht="48" customHeight="1">
      <c r="A1" s="34" t="s">
        <v>20</v>
      </c>
      <c r="B1" s="34"/>
      <c r="C1" s="34"/>
      <c r="D1" s="34"/>
      <c r="E1" s="34"/>
      <c r="F1" s="34"/>
      <c r="G1" s="34"/>
      <c r="H1" s="34"/>
    </row>
    <row r="2" spans="1:8" ht="31.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1:8" ht="19.5">
      <c r="A3" s="20" t="s">
        <v>0</v>
      </c>
      <c r="B3" s="18" t="s">
        <v>2</v>
      </c>
      <c r="C3" s="8" t="s">
        <v>14</v>
      </c>
      <c r="D3" s="29"/>
      <c r="E3" s="30"/>
      <c r="F3" s="30"/>
      <c r="G3" s="30"/>
      <c r="H3" s="31"/>
    </row>
    <row r="4" spans="1:8" ht="23.25" customHeight="1">
      <c r="A4" s="20"/>
      <c r="B4" s="18"/>
      <c r="C4" s="14"/>
      <c r="D4" s="14"/>
      <c r="E4" s="14"/>
      <c r="F4" s="14"/>
      <c r="G4" s="14"/>
      <c r="H4" s="14"/>
    </row>
    <row r="5" spans="1:8" ht="16.5" customHeight="1">
      <c r="A5" s="20"/>
      <c r="B5" s="18" t="s">
        <v>15</v>
      </c>
      <c r="C5" s="7" t="s">
        <v>7</v>
      </c>
      <c r="D5" s="15"/>
      <c r="E5" s="16"/>
      <c r="F5" s="52"/>
      <c r="G5" s="53"/>
      <c r="H5" s="54"/>
    </row>
    <row r="6" spans="1:8" ht="33" customHeight="1">
      <c r="A6" s="20"/>
      <c r="B6" s="18"/>
      <c r="C6" s="25"/>
      <c r="D6" s="25"/>
      <c r="E6" s="25"/>
      <c r="F6" s="25"/>
      <c r="G6" s="25"/>
      <c r="H6" s="25"/>
    </row>
    <row r="7" spans="1:8" ht="19.5">
      <c r="A7" s="20"/>
      <c r="B7" s="4" t="s">
        <v>1</v>
      </c>
      <c r="C7" s="18"/>
      <c r="D7" s="18"/>
      <c r="E7" s="18"/>
      <c r="F7" s="3" t="s">
        <v>3</v>
      </c>
      <c r="G7" s="18"/>
      <c r="H7" s="18"/>
    </row>
    <row r="8" spans="1:8" ht="19.5">
      <c r="A8" s="20"/>
      <c r="B8" s="4" t="s">
        <v>4</v>
      </c>
      <c r="C8" s="26"/>
      <c r="D8" s="18"/>
      <c r="E8" s="18"/>
      <c r="F8" s="18"/>
      <c r="G8" s="18"/>
      <c r="H8" s="18"/>
    </row>
    <row r="9" spans="1:8" ht="19.5">
      <c r="A9" s="20"/>
      <c r="B9" s="4" t="s">
        <v>5</v>
      </c>
      <c r="C9" s="50"/>
      <c r="D9" s="51"/>
      <c r="E9" s="13" t="s">
        <v>42</v>
      </c>
      <c r="F9" s="13" t="s">
        <v>43</v>
      </c>
      <c r="G9" s="13" t="s">
        <v>44</v>
      </c>
      <c r="H9" s="59"/>
    </row>
    <row r="10" spans="1:11" ht="19.5">
      <c r="A10" s="20"/>
      <c r="B10" s="4" t="s">
        <v>12</v>
      </c>
      <c r="C10" s="50"/>
      <c r="D10" s="55"/>
      <c r="E10" s="56"/>
      <c r="F10" s="57"/>
      <c r="G10" s="57"/>
      <c r="H10" s="58"/>
      <c r="J10" s="2"/>
      <c r="K10" s="2"/>
    </row>
    <row r="11" spans="1:11" ht="15.75" customHeight="1">
      <c r="A11" s="35" t="s">
        <v>6</v>
      </c>
      <c r="B11" s="21" t="s">
        <v>17</v>
      </c>
      <c r="C11" s="21"/>
      <c r="D11" s="21"/>
      <c r="E11" s="21"/>
      <c r="F11" s="21"/>
      <c r="G11" s="21"/>
      <c r="H11" s="21"/>
      <c r="J11" s="2"/>
      <c r="K11" s="2"/>
    </row>
    <row r="12" spans="1:11" s="1" customFormat="1" ht="19.5" customHeight="1">
      <c r="A12" s="36"/>
      <c r="B12" s="17" t="s">
        <v>8</v>
      </c>
      <c r="C12" s="17"/>
      <c r="D12" s="19" t="s">
        <v>9</v>
      </c>
      <c r="E12" s="19"/>
      <c r="F12" s="3" t="s">
        <v>10</v>
      </c>
      <c r="G12" s="17" t="s">
        <v>11</v>
      </c>
      <c r="H12" s="17"/>
      <c r="J12" s="5"/>
      <c r="K12" s="5"/>
    </row>
    <row r="13" spans="1:8" ht="19.5">
      <c r="A13" s="36"/>
      <c r="B13" s="14"/>
      <c r="C13" s="14"/>
      <c r="D13" s="24">
        <f>IF(B13="","",VLOOKUP(B13,リスト!A2:B18,2,FALSE))</f>
      </c>
      <c r="E13" s="24"/>
      <c r="F13" s="3"/>
      <c r="G13" s="27"/>
      <c r="H13" s="27"/>
    </row>
    <row r="14" spans="1:8" ht="19.5">
      <c r="A14" s="36"/>
      <c r="B14" s="14"/>
      <c r="C14" s="14"/>
      <c r="D14" s="24">
        <f>IF(B14="","",VLOOKUP(B14,リスト!A2:B18,2,FALSE))</f>
      </c>
      <c r="E14" s="24"/>
      <c r="F14" s="3"/>
      <c r="G14" s="27"/>
      <c r="H14" s="27"/>
    </row>
    <row r="15" spans="1:8" ht="20.25" thickBot="1">
      <c r="A15" s="36"/>
      <c r="B15" s="14"/>
      <c r="C15" s="14"/>
      <c r="D15" s="24"/>
      <c r="E15" s="24"/>
      <c r="F15" s="10"/>
      <c r="G15" s="28">
        <f>IF(F15="","",D15*F15)</f>
      </c>
      <c r="H15" s="28"/>
    </row>
    <row r="16" spans="1:8" ht="20.25" thickBot="1">
      <c r="A16" s="36"/>
      <c r="B16" s="43" t="s">
        <v>40</v>
      </c>
      <c r="C16" s="44"/>
      <c r="D16" s="44"/>
      <c r="E16" s="44"/>
      <c r="F16" s="11" t="s">
        <v>41</v>
      </c>
      <c r="G16" s="22">
        <f>SUM(G13:G15)</f>
        <v>0</v>
      </c>
      <c r="H16" s="23"/>
    </row>
    <row r="17" spans="1:8" ht="77.25" customHeight="1">
      <c r="A17" s="6" t="s">
        <v>16</v>
      </c>
      <c r="B17" s="32"/>
      <c r="C17" s="32"/>
      <c r="D17" s="32"/>
      <c r="E17" s="32"/>
      <c r="F17" s="32"/>
      <c r="G17" s="32"/>
      <c r="H17" s="32"/>
    </row>
    <row r="18" ht="27" customHeight="1"/>
    <row r="19" spans="1:8" ht="19.5">
      <c r="A19" s="20" t="s">
        <v>13</v>
      </c>
      <c r="B19" s="18" t="s">
        <v>2</v>
      </c>
      <c r="C19" s="12" t="s">
        <v>14</v>
      </c>
      <c r="D19" s="47"/>
      <c r="E19" s="48"/>
      <c r="F19" s="48"/>
      <c r="G19" s="48"/>
      <c r="H19" s="49"/>
    </row>
    <row r="20" spans="1:8" ht="23.25" customHeight="1">
      <c r="A20" s="20"/>
      <c r="B20" s="18"/>
      <c r="C20" s="14"/>
      <c r="D20" s="14"/>
      <c r="E20" s="14"/>
      <c r="F20" s="14"/>
      <c r="G20" s="14"/>
      <c r="H20" s="14"/>
    </row>
    <row r="21" spans="1:8" ht="16.5" customHeight="1">
      <c r="A21" s="20"/>
      <c r="B21" s="18" t="s">
        <v>15</v>
      </c>
      <c r="C21" s="7" t="s">
        <v>7</v>
      </c>
      <c r="D21" s="15"/>
      <c r="E21" s="16"/>
      <c r="F21" s="37"/>
      <c r="G21" s="38"/>
      <c r="H21" s="39"/>
    </row>
    <row r="22" spans="1:8" ht="33" customHeight="1">
      <c r="A22" s="20"/>
      <c r="B22" s="18"/>
      <c r="C22" s="25"/>
      <c r="D22" s="25"/>
      <c r="E22" s="25"/>
      <c r="F22" s="25"/>
      <c r="G22" s="25"/>
      <c r="H22" s="25"/>
    </row>
    <row r="23" spans="1:8" ht="19.5">
      <c r="A23" s="20"/>
      <c r="B23" s="4" t="s">
        <v>1</v>
      </c>
      <c r="C23" s="29"/>
      <c r="D23" s="30"/>
      <c r="E23" s="30"/>
      <c r="F23" s="30"/>
      <c r="G23" s="30"/>
      <c r="H23" s="31"/>
    </row>
    <row r="24" spans="1:11" ht="19.5">
      <c r="A24" s="20"/>
      <c r="B24" s="4" t="s">
        <v>12</v>
      </c>
      <c r="C24" s="40" t="s">
        <v>22</v>
      </c>
      <c r="D24" s="40"/>
      <c r="E24" s="40"/>
      <c r="F24" s="18"/>
      <c r="G24" s="18"/>
      <c r="H24" s="18"/>
      <c r="J24" s="2"/>
      <c r="K24" s="2"/>
    </row>
    <row r="25" spans="1:11" s="1" customFormat="1" ht="19.5" customHeight="1">
      <c r="A25" s="20" t="s">
        <v>19</v>
      </c>
      <c r="B25" s="17" t="s">
        <v>8</v>
      </c>
      <c r="C25" s="17"/>
      <c r="D25" s="19" t="s">
        <v>9</v>
      </c>
      <c r="E25" s="19"/>
      <c r="F25" s="3" t="s">
        <v>10</v>
      </c>
      <c r="G25" s="17" t="s">
        <v>11</v>
      </c>
      <c r="H25" s="17"/>
      <c r="J25" s="5"/>
      <c r="K25" s="5"/>
    </row>
    <row r="26" spans="1:8" ht="19.5">
      <c r="A26" s="20"/>
      <c r="B26" s="14"/>
      <c r="C26" s="14"/>
      <c r="D26" s="24">
        <f>IF(B26="","",VLOOKUP(B26,リスト!A2:B18,2,FALSE))</f>
      </c>
      <c r="E26" s="24"/>
      <c r="F26" s="3"/>
      <c r="G26" s="27">
        <f>IF(F26="","",D26*F26)</f>
      </c>
      <c r="H26" s="27"/>
    </row>
    <row r="27" spans="1:8" ht="20.25" thickBot="1">
      <c r="A27" s="20"/>
      <c r="B27" s="14"/>
      <c r="C27" s="14"/>
      <c r="D27" s="24">
        <f>IF(B27="","",VLOOKUP(B27,リスト!A2:B18,2,FALSE))</f>
      </c>
      <c r="E27" s="24"/>
      <c r="F27" s="3"/>
      <c r="G27" s="28">
        <f>IF(F27="","",D27*F27)</f>
      </c>
      <c r="H27" s="28"/>
    </row>
    <row r="28" spans="1:8" ht="20.25" thickBot="1">
      <c r="A28" s="20"/>
      <c r="B28" s="43" t="s">
        <v>40</v>
      </c>
      <c r="C28" s="44"/>
      <c r="D28" s="44"/>
      <c r="E28" s="44"/>
      <c r="F28" s="11" t="s">
        <v>41</v>
      </c>
      <c r="G28" s="45">
        <f>SUM(G26:G27)</f>
        <v>0</v>
      </c>
      <c r="H28" s="46"/>
    </row>
    <row r="29" spans="1:8" ht="55.5" customHeight="1">
      <c r="A29" s="6" t="s">
        <v>16</v>
      </c>
      <c r="B29" s="32"/>
      <c r="C29" s="32"/>
      <c r="D29" s="32"/>
      <c r="E29" s="32"/>
      <c r="F29" s="32"/>
      <c r="G29" s="33"/>
      <c r="H29" s="33"/>
    </row>
    <row r="30" spans="1:8" ht="42" customHeight="1">
      <c r="A30" s="42" t="s">
        <v>21</v>
      </c>
      <c r="B30" s="42"/>
      <c r="C30" s="42"/>
      <c r="D30" s="42"/>
      <c r="E30" s="42"/>
      <c r="F30" s="42"/>
      <c r="G30" s="42"/>
      <c r="H30" s="42"/>
    </row>
    <row r="31" spans="1:8" ht="19.5">
      <c r="A31" s="20" t="s">
        <v>13</v>
      </c>
      <c r="B31" s="18" t="s">
        <v>2</v>
      </c>
      <c r="C31" s="12" t="s">
        <v>14</v>
      </c>
      <c r="D31" s="47"/>
      <c r="E31" s="48"/>
      <c r="F31" s="48"/>
      <c r="G31" s="48"/>
      <c r="H31" s="49"/>
    </row>
    <row r="32" spans="1:8" ht="23.25" customHeight="1">
      <c r="A32" s="20"/>
      <c r="B32" s="18"/>
      <c r="C32" s="14"/>
      <c r="D32" s="14"/>
      <c r="E32" s="14"/>
      <c r="F32" s="14"/>
      <c r="G32" s="14"/>
      <c r="H32" s="14"/>
    </row>
    <row r="33" spans="1:8" ht="16.5" customHeight="1">
      <c r="A33" s="20"/>
      <c r="B33" s="18" t="s">
        <v>15</v>
      </c>
      <c r="C33" s="7" t="s">
        <v>7</v>
      </c>
      <c r="D33" s="15"/>
      <c r="E33" s="16"/>
      <c r="F33" s="37"/>
      <c r="G33" s="38"/>
      <c r="H33" s="39"/>
    </row>
    <row r="34" spans="1:8" ht="33" customHeight="1">
      <c r="A34" s="20"/>
      <c r="B34" s="18"/>
      <c r="C34" s="25"/>
      <c r="D34" s="25"/>
      <c r="E34" s="25"/>
      <c r="F34" s="25"/>
      <c r="G34" s="25"/>
      <c r="H34" s="25"/>
    </row>
    <row r="35" spans="1:8" ht="19.5">
      <c r="A35" s="20"/>
      <c r="B35" s="4" t="s">
        <v>1</v>
      </c>
      <c r="C35" s="29"/>
      <c r="D35" s="30"/>
      <c r="E35" s="30"/>
      <c r="F35" s="30"/>
      <c r="G35" s="30"/>
      <c r="H35" s="31"/>
    </row>
    <row r="36" spans="1:11" ht="19.5">
      <c r="A36" s="20"/>
      <c r="B36" s="4" t="s">
        <v>12</v>
      </c>
      <c r="C36" s="40" t="s">
        <v>22</v>
      </c>
      <c r="D36" s="40"/>
      <c r="E36" s="40"/>
      <c r="F36" s="18"/>
      <c r="G36" s="18"/>
      <c r="H36" s="18"/>
      <c r="J36" s="2"/>
      <c r="K36" s="2"/>
    </row>
    <row r="37" spans="1:11" s="1" customFormat="1" ht="19.5" customHeight="1">
      <c r="A37" s="20" t="s">
        <v>19</v>
      </c>
      <c r="B37" s="17" t="s">
        <v>8</v>
      </c>
      <c r="C37" s="17"/>
      <c r="D37" s="19" t="s">
        <v>9</v>
      </c>
      <c r="E37" s="19"/>
      <c r="F37" s="3" t="s">
        <v>10</v>
      </c>
      <c r="G37" s="17" t="s">
        <v>11</v>
      </c>
      <c r="H37" s="17"/>
      <c r="J37" s="5"/>
      <c r="K37" s="5"/>
    </row>
    <row r="38" spans="1:8" ht="19.5">
      <c r="A38" s="20"/>
      <c r="B38" s="14"/>
      <c r="C38" s="14"/>
      <c r="D38" s="24">
        <f>IF(B38="","",VLOOKUP(B38,リスト!A2:B18,2,FALSE))</f>
      </c>
      <c r="E38" s="24"/>
      <c r="F38" s="3"/>
      <c r="G38" s="27">
        <f>IF(F38="","",D38*F38)</f>
      </c>
      <c r="H38" s="27"/>
    </row>
    <row r="39" spans="1:8" ht="20.25" thickBot="1">
      <c r="A39" s="20"/>
      <c r="B39" s="14"/>
      <c r="C39" s="14"/>
      <c r="D39" s="24">
        <f>IF(B39="","",VLOOKUP(B39,リスト!A2:B18,2,FALSE))</f>
      </c>
      <c r="E39" s="24"/>
      <c r="F39" s="3"/>
      <c r="G39" s="27">
        <f>IF(F39="","",D39*F39)</f>
      </c>
      <c r="H39" s="27"/>
    </row>
    <row r="40" spans="1:8" ht="20.25" thickBot="1">
      <c r="A40" s="20"/>
      <c r="B40" s="43" t="s">
        <v>40</v>
      </c>
      <c r="C40" s="44"/>
      <c r="D40" s="44"/>
      <c r="E40" s="44"/>
      <c r="F40" s="11" t="s">
        <v>41</v>
      </c>
      <c r="G40" s="45">
        <f>SUM(G38:G39)</f>
        <v>0</v>
      </c>
      <c r="H40" s="46"/>
    </row>
    <row r="41" spans="1:8" ht="39" customHeight="1">
      <c r="A41" s="6" t="s">
        <v>16</v>
      </c>
      <c r="B41" s="32"/>
      <c r="C41" s="32"/>
      <c r="D41" s="32"/>
      <c r="E41" s="32"/>
      <c r="F41" s="32"/>
      <c r="G41" s="32"/>
      <c r="H41" s="32"/>
    </row>
    <row r="43" spans="1:8" ht="19.5">
      <c r="A43" s="20" t="s">
        <v>13</v>
      </c>
      <c r="B43" s="18" t="s">
        <v>2</v>
      </c>
      <c r="C43" s="12" t="s">
        <v>14</v>
      </c>
      <c r="D43" s="47"/>
      <c r="E43" s="48"/>
      <c r="F43" s="48"/>
      <c r="G43" s="48"/>
      <c r="H43" s="49"/>
    </row>
    <row r="44" spans="1:8" ht="23.25" customHeight="1">
      <c r="A44" s="20"/>
      <c r="B44" s="18"/>
      <c r="C44" s="14"/>
      <c r="D44" s="14"/>
      <c r="E44" s="14"/>
      <c r="F44" s="14"/>
      <c r="G44" s="14"/>
      <c r="H44" s="14"/>
    </row>
    <row r="45" spans="1:8" ht="16.5" customHeight="1">
      <c r="A45" s="20"/>
      <c r="B45" s="18" t="s">
        <v>15</v>
      </c>
      <c r="C45" s="7" t="s">
        <v>7</v>
      </c>
      <c r="D45" s="15"/>
      <c r="E45" s="16"/>
      <c r="F45" s="37"/>
      <c r="G45" s="38"/>
      <c r="H45" s="39"/>
    </row>
    <row r="46" spans="1:8" ht="33" customHeight="1">
      <c r="A46" s="20"/>
      <c r="B46" s="18"/>
      <c r="C46" s="25"/>
      <c r="D46" s="25"/>
      <c r="E46" s="25"/>
      <c r="F46" s="25"/>
      <c r="G46" s="25"/>
      <c r="H46" s="25"/>
    </row>
    <row r="47" spans="1:8" ht="19.5">
      <c r="A47" s="20"/>
      <c r="B47" s="4" t="s">
        <v>1</v>
      </c>
      <c r="C47" s="29"/>
      <c r="D47" s="30"/>
      <c r="E47" s="30"/>
      <c r="F47" s="30"/>
      <c r="G47" s="30"/>
      <c r="H47" s="31"/>
    </row>
    <row r="48" spans="1:11" ht="19.5">
      <c r="A48" s="20"/>
      <c r="B48" s="4" t="s">
        <v>12</v>
      </c>
      <c r="C48" s="40" t="s">
        <v>22</v>
      </c>
      <c r="D48" s="40"/>
      <c r="E48" s="40"/>
      <c r="F48" s="18"/>
      <c r="G48" s="18"/>
      <c r="H48" s="18"/>
      <c r="J48" s="2"/>
      <c r="K48" s="2"/>
    </row>
    <row r="49" spans="1:11" s="1" customFormat="1" ht="19.5" customHeight="1">
      <c r="A49" s="20" t="s">
        <v>19</v>
      </c>
      <c r="B49" s="17" t="s">
        <v>8</v>
      </c>
      <c r="C49" s="17"/>
      <c r="D49" s="19" t="s">
        <v>9</v>
      </c>
      <c r="E49" s="19"/>
      <c r="F49" s="3" t="s">
        <v>10</v>
      </c>
      <c r="G49" s="17" t="s">
        <v>11</v>
      </c>
      <c r="H49" s="17"/>
      <c r="J49" s="5"/>
      <c r="K49" s="5"/>
    </row>
    <row r="50" spans="1:8" ht="19.5">
      <c r="A50" s="20"/>
      <c r="B50" s="14"/>
      <c r="C50" s="14"/>
      <c r="D50" s="24">
        <f>IF(B50="","",VLOOKUP(B50,リスト!A2:B18,2,FALSE))</f>
      </c>
      <c r="E50" s="24"/>
      <c r="F50" s="3"/>
      <c r="G50" s="27">
        <f>IF(F50="","",D50*F50)</f>
      </c>
      <c r="H50" s="27"/>
    </row>
    <row r="51" spans="1:8" ht="20.25" thickBot="1">
      <c r="A51" s="20"/>
      <c r="B51" s="14"/>
      <c r="C51" s="14"/>
      <c r="D51" s="24">
        <f>IF(B51="","",VLOOKUP(B51,リスト!A2:B18,2,FALSE))</f>
      </c>
      <c r="E51" s="24"/>
      <c r="F51" s="3"/>
      <c r="G51" s="27">
        <f>IF(F51="","",D51*F51)</f>
      </c>
      <c r="H51" s="27"/>
    </row>
    <row r="52" spans="1:8" ht="20.25" thickBot="1">
      <c r="A52" s="20"/>
      <c r="B52" s="43" t="s">
        <v>40</v>
      </c>
      <c r="C52" s="44"/>
      <c r="D52" s="44"/>
      <c r="E52" s="44"/>
      <c r="F52" s="11" t="s">
        <v>41</v>
      </c>
      <c r="G52" s="45">
        <f>SUM(G50:G51)</f>
        <v>0</v>
      </c>
      <c r="H52" s="46"/>
    </row>
    <row r="53" spans="1:8" ht="42" customHeight="1">
      <c r="A53" s="6" t="s">
        <v>16</v>
      </c>
      <c r="B53" s="32"/>
      <c r="C53" s="32"/>
      <c r="D53" s="32"/>
      <c r="E53" s="32"/>
      <c r="F53" s="32"/>
      <c r="G53" s="32"/>
      <c r="H53" s="32"/>
    </row>
    <row r="55" spans="1:8" ht="19.5">
      <c r="A55" s="20" t="s">
        <v>13</v>
      </c>
      <c r="B55" s="18" t="s">
        <v>2</v>
      </c>
      <c r="C55" s="12" t="s">
        <v>14</v>
      </c>
      <c r="D55" s="47"/>
      <c r="E55" s="48"/>
      <c r="F55" s="48"/>
      <c r="G55" s="48"/>
      <c r="H55" s="49"/>
    </row>
    <row r="56" spans="1:8" ht="23.25" customHeight="1">
      <c r="A56" s="20"/>
      <c r="B56" s="18"/>
      <c r="C56" s="14"/>
      <c r="D56" s="14"/>
      <c r="E56" s="14"/>
      <c r="F56" s="14"/>
      <c r="G56" s="14"/>
      <c r="H56" s="14"/>
    </row>
    <row r="57" spans="1:8" ht="16.5" customHeight="1">
      <c r="A57" s="20"/>
      <c r="B57" s="18" t="s">
        <v>15</v>
      </c>
      <c r="C57" s="7" t="s">
        <v>7</v>
      </c>
      <c r="D57" s="15"/>
      <c r="E57" s="16"/>
      <c r="F57" s="37"/>
      <c r="G57" s="38"/>
      <c r="H57" s="39"/>
    </row>
    <row r="58" spans="1:8" ht="33" customHeight="1">
      <c r="A58" s="20"/>
      <c r="B58" s="18"/>
      <c r="C58" s="25"/>
      <c r="D58" s="25"/>
      <c r="E58" s="25"/>
      <c r="F58" s="25"/>
      <c r="G58" s="25"/>
      <c r="H58" s="25"/>
    </row>
    <row r="59" spans="1:8" ht="19.5">
      <c r="A59" s="20"/>
      <c r="B59" s="4" t="s">
        <v>1</v>
      </c>
      <c r="C59" s="29"/>
      <c r="D59" s="30"/>
      <c r="E59" s="30"/>
      <c r="F59" s="30"/>
      <c r="G59" s="30"/>
      <c r="H59" s="31"/>
    </row>
    <row r="60" spans="1:11" ht="19.5">
      <c r="A60" s="20"/>
      <c r="B60" s="4" t="s">
        <v>12</v>
      </c>
      <c r="C60" s="40" t="s">
        <v>22</v>
      </c>
      <c r="D60" s="40"/>
      <c r="E60" s="40"/>
      <c r="F60" s="18"/>
      <c r="G60" s="18"/>
      <c r="H60" s="18"/>
      <c r="J60" s="2"/>
      <c r="K60" s="2"/>
    </row>
    <row r="61" spans="1:11" s="1" customFormat="1" ht="19.5" customHeight="1">
      <c r="A61" s="20" t="s">
        <v>19</v>
      </c>
      <c r="B61" s="17" t="s">
        <v>8</v>
      </c>
      <c r="C61" s="17"/>
      <c r="D61" s="19" t="s">
        <v>9</v>
      </c>
      <c r="E61" s="19"/>
      <c r="F61" s="3" t="s">
        <v>10</v>
      </c>
      <c r="G61" s="17" t="s">
        <v>11</v>
      </c>
      <c r="H61" s="17"/>
      <c r="J61" s="5"/>
      <c r="K61" s="5"/>
    </row>
    <row r="62" spans="1:8" ht="19.5">
      <c r="A62" s="20"/>
      <c r="B62" s="14"/>
      <c r="C62" s="14"/>
      <c r="D62" s="24">
        <f>IF(B62="","",VLOOKUP(B62,リスト!A2:B18,2,FALSE))</f>
      </c>
      <c r="E62" s="24"/>
      <c r="F62" s="3"/>
      <c r="G62" s="27">
        <f>IF(F62="","",D62*F62)</f>
      </c>
      <c r="H62" s="27"/>
    </row>
    <row r="63" spans="1:8" ht="20.25" thickBot="1">
      <c r="A63" s="20"/>
      <c r="B63" s="14"/>
      <c r="C63" s="14"/>
      <c r="D63" s="24">
        <f>IF(B63="","",VLOOKUP(B63,リスト!A2:B18,2,FALSE))</f>
      </c>
      <c r="E63" s="24"/>
      <c r="F63" s="3"/>
      <c r="G63" s="28">
        <f>IF(F63="","",D63*F63)</f>
      </c>
      <c r="H63" s="28"/>
    </row>
    <row r="64" spans="1:8" ht="20.25" thickBot="1">
      <c r="A64" s="20"/>
      <c r="B64" s="43" t="s">
        <v>40</v>
      </c>
      <c r="C64" s="44"/>
      <c r="D64" s="44"/>
      <c r="E64" s="44"/>
      <c r="F64" s="11" t="s">
        <v>41</v>
      </c>
      <c r="G64" s="45">
        <f>SUM(G62:G63)</f>
        <v>0</v>
      </c>
      <c r="H64" s="46"/>
    </row>
    <row r="65" spans="1:8" ht="39.75" customHeight="1">
      <c r="A65" s="6" t="s">
        <v>16</v>
      </c>
      <c r="B65" s="32"/>
      <c r="C65" s="32"/>
      <c r="D65" s="32"/>
      <c r="E65" s="32"/>
      <c r="F65" s="32"/>
      <c r="G65" s="33"/>
      <c r="H65" s="33"/>
    </row>
  </sheetData>
  <sheetProtection/>
  <mergeCells count="130">
    <mergeCell ref="B39:C39"/>
    <mergeCell ref="B57:B58"/>
    <mergeCell ref="D57:E57"/>
    <mergeCell ref="C58:H58"/>
    <mergeCell ref="C59:H59"/>
    <mergeCell ref="B41:H41"/>
    <mergeCell ref="D51:E51"/>
    <mergeCell ref="G51:H51"/>
    <mergeCell ref="B52:E52"/>
    <mergeCell ref="G52:H52"/>
    <mergeCell ref="C60:E60"/>
    <mergeCell ref="F60:H60"/>
    <mergeCell ref="D43:H43"/>
    <mergeCell ref="D55:H55"/>
    <mergeCell ref="B64:E64"/>
    <mergeCell ref="G64:H64"/>
    <mergeCell ref="B53:H53"/>
    <mergeCell ref="B65:H65"/>
    <mergeCell ref="F5:H5"/>
    <mergeCell ref="B16:E16"/>
    <mergeCell ref="F57:H57"/>
    <mergeCell ref="F45:H45"/>
    <mergeCell ref="F33:H33"/>
    <mergeCell ref="D50:E50"/>
    <mergeCell ref="G50:H50"/>
    <mergeCell ref="B51:C51"/>
    <mergeCell ref="G40:H40"/>
    <mergeCell ref="A61:A64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A43:A48"/>
    <mergeCell ref="B43:B44"/>
    <mergeCell ref="C44:H44"/>
    <mergeCell ref="B45:B46"/>
    <mergeCell ref="D45:E45"/>
    <mergeCell ref="C46:H46"/>
    <mergeCell ref="C47:H47"/>
    <mergeCell ref="A55:A60"/>
    <mergeCell ref="B55:B56"/>
    <mergeCell ref="C56:H56"/>
    <mergeCell ref="C48:E48"/>
    <mergeCell ref="F48:H48"/>
    <mergeCell ref="A49:A52"/>
    <mergeCell ref="B49:C49"/>
    <mergeCell ref="D49:E49"/>
    <mergeCell ref="G49:H49"/>
    <mergeCell ref="B50:C50"/>
    <mergeCell ref="A37:A40"/>
    <mergeCell ref="B37:C37"/>
    <mergeCell ref="D37:E37"/>
    <mergeCell ref="G37:H37"/>
    <mergeCell ref="B38:C38"/>
    <mergeCell ref="D38:E38"/>
    <mergeCell ref="G38:H38"/>
    <mergeCell ref="D39:E39"/>
    <mergeCell ref="G39:H39"/>
    <mergeCell ref="B40:E40"/>
    <mergeCell ref="A31:A36"/>
    <mergeCell ref="B31:B32"/>
    <mergeCell ref="C32:H32"/>
    <mergeCell ref="B33:B34"/>
    <mergeCell ref="D33:E33"/>
    <mergeCell ref="C34:H34"/>
    <mergeCell ref="D31:H31"/>
    <mergeCell ref="C35:H35"/>
    <mergeCell ref="C36:E36"/>
    <mergeCell ref="F36:H36"/>
    <mergeCell ref="A2:H2"/>
    <mergeCell ref="A19:A24"/>
    <mergeCell ref="B19:B20"/>
    <mergeCell ref="C20:H20"/>
    <mergeCell ref="A30:H30"/>
    <mergeCell ref="B28:E28"/>
    <mergeCell ref="G28:H28"/>
    <mergeCell ref="D19:H19"/>
    <mergeCell ref="C9:D9"/>
    <mergeCell ref="C10:D10"/>
    <mergeCell ref="C24:E24"/>
    <mergeCell ref="F24:H24"/>
    <mergeCell ref="B25:C25"/>
    <mergeCell ref="D25:E25"/>
    <mergeCell ref="G25:H25"/>
    <mergeCell ref="B26:C26"/>
    <mergeCell ref="D26:E26"/>
    <mergeCell ref="G26:H26"/>
    <mergeCell ref="C23:H23"/>
    <mergeCell ref="A25:A28"/>
    <mergeCell ref="B29:H29"/>
    <mergeCell ref="A1:H1"/>
    <mergeCell ref="A11:A16"/>
    <mergeCell ref="F21:H21"/>
    <mergeCell ref="D3:H3"/>
    <mergeCell ref="B27:C27"/>
    <mergeCell ref="D27:E27"/>
    <mergeCell ref="G27:H27"/>
    <mergeCell ref="C6:H6"/>
    <mergeCell ref="D14:E14"/>
    <mergeCell ref="D15:E15"/>
    <mergeCell ref="C8:H8"/>
    <mergeCell ref="G13:H13"/>
    <mergeCell ref="G14:H14"/>
    <mergeCell ref="G15:H15"/>
    <mergeCell ref="B13:C13"/>
    <mergeCell ref="E10:H10"/>
    <mergeCell ref="B21:B22"/>
    <mergeCell ref="D21:E21"/>
    <mergeCell ref="G16:H16"/>
    <mergeCell ref="C7:E7"/>
    <mergeCell ref="B14:C14"/>
    <mergeCell ref="B15:C15"/>
    <mergeCell ref="D13:E13"/>
    <mergeCell ref="C22:H22"/>
    <mergeCell ref="B17:H17"/>
    <mergeCell ref="C4:H4"/>
    <mergeCell ref="D5:E5"/>
    <mergeCell ref="G12:H12"/>
    <mergeCell ref="G7:H7"/>
    <mergeCell ref="D12:E12"/>
    <mergeCell ref="A3:A10"/>
    <mergeCell ref="B3:B4"/>
    <mergeCell ref="B5:B6"/>
    <mergeCell ref="B12:C12"/>
    <mergeCell ref="B11:H11"/>
  </mergeCells>
  <dataValidations count="4">
    <dataValidation type="list" allowBlank="1" showInputMessage="1" showErrorMessage="1" sqref="C60:E60 C24:E24 C36:E36 C48:E48 C10 E10">
      <formula1>"希望なし,午前中,12時～14時,14時～16時,16時～18時,18時～20時,19時～21時,20時～21時"</formula1>
    </dataValidation>
    <dataValidation type="list" allowBlank="1" showInputMessage="1" showErrorMessage="1" sqref="F13:F15">
      <formula1>"1,2,3,4,5"</formula1>
    </dataValidation>
    <dataValidation type="list" allowBlank="1" showInputMessage="1" showErrorMessage="1" sqref="F26:F27 F38:F39 F50:F51 F62:F63">
      <formula1>"1,2,3,4,5,"</formula1>
    </dataValidation>
    <dataValidation type="list" allowBlank="1" showInputMessage="1" showErrorMessage="1" sqref="C9:D9">
      <formula1>"代金引換え,後払い,PayPay銀行"</formula1>
    </dataValidation>
  </dataValidations>
  <printOptions/>
  <pageMargins left="0.7086614173228347" right="0.7086614173228347" top="0.3937007874015748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19.625" style="0" customWidth="1"/>
    <col min="2" max="2" width="10.50390625" style="0" customWidth="1"/>
  </cols>
  <sheetData>
    <row r="1" spans="1:2" s="1" customFormat="1" ht="19.5">
      <c r="A1" s="1" t="s">
        <v>8</v>
      </c>
      <c r="B1" s="1" t="s">
        <v>9</v>
      </c>
    </row>
    <row r="2" spans="1:2" ht="19.5">
      <c r="A2" t="s">
        <v>23</v>
      </c>
      <c r="B2" s="9">
        <v>1850</v>
      </c>
    </row>
    <row r="3" spans="1:2" ht="19.5">
      <c r="A3" t="s">
        <v>24</v>
      </c>
      <c r="B3" s="9">
        <v>2900</v>
      </c>
    </row>
    <row r="4" spans="1:2" ht="19.5">
      <c r="A4" t="s">
        <v>25</v>
      </c>
      <c r="B4" s="9">
        <v>3900</v>
      </c>
    </row>
    <row r="5" spans="1:2" ht="19.5">
      <c r="A5" t="s">
        <v>26</v>
      </c>
      <c r="B5" s="9">
        <v>5600</v>
      </c>
    </row>
    <row r="6" spans="1:2" ht="19.5">
      <c r="A6" t="s">
        <v>27</v>
      </c>
      <c r="B6" s="9">
        <v>1080</v>
      </c>
    </row>
    <row r="7" spans="1:2" ht="19.5">
      <c r="A7" t="s">
        <v>28</v>
      </c>
      <c r="B7" s="9">
        <v>260</v>
      </c>
    </row>
    <row r="8" spans="1:2" ht="19.5">
      <c r="A8" t="s">
        <v>29</v>
      </c>
      <c r="B8" s="9">
        <v>260</v>
      </c>
    </row>
    <row r="9" spans="1:2" ht="19.5">
      <c r="A9" t="s">
        <v>30</v>
      </c>
      <c r="B9" s="9">
        <v>260</v>
      </c>
    </row>
    <row r="10" spans="1:2" ht="19.5">
      <c r="A10" t="s">
        <v>31</v>
      </c>
      <c r="B10" s="9">
        <v>260</v>
      </c>
    </row>
    <row r="11" spans="1:2" ht="19.5">
      <c r="A11" t="s">
        <v>32</v>
      </c>
      <c r="B11" s="9">
        <v>490</v>
      </c>
    </row>
    <row r="12" spans="1:2" ht="19.5">
      <c r="A12" t="s">
        <v>33</v>
      </c>
      <c r="B12" s="9">
        <v>490</v>
      </c>
    </row>
    <row r="13" spans="1:2" ht="19.5">
      <c r="A13" t="s">
        <v>34</v>
      </c>
      <c r="B13" s="9">
        <v>490</v>
      </c>
    </row>
    <row r="14" spans="1:2" ht="19.5">
      <c r="A14" t="s">
        <v>35</v>
      </c>
      <c r="B14" s="9">
        <v>490</v>
      </c>
    </row>
    <row r="15" spans="1:2" ht="19.5">
      <c r="A15" t="s">
        <v>36</v>
      </c>
      <c r="B15" s="9">
        <v>490</v>
      </c>
    </row>
    <row r="16" spans="1:2" ht="19.5">
      <c r="A16" t="s">
        <v>37</v>
      </c>
      <c r="B16" s="9">
        <v>490</v>
      </c>
    </row>
    <row r="17" spans="1:2" ht="19.5">
      <c r="A17" t="s">
        <v>38</v>
      </c>
      <c r="B17" s="9">
        <v>380</v>
      </c>
    </row>
    <row r="18" spans="1:2" ht="19.5">
      <c r="A18" t="s">
        <v>39</v>
      </c>
      <c r="B18" s="9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futatsubori</dc:creator>
  <cp:keywords/>
  <dc:description/>
  <cp:lastModifiedBy>futatsubori</cp:lastModifiedBy>
  <cp:lastPrinted>2019-12-18T02:15:18Z</cp:lastPrinted>
  <dcterms:created xsi:type="dcterms:W3CDTF">2019-12-17T22:30:07Z</dcterms:created>
  <dcterms:modified xsi:type="dcterms:W3CDTF">2021-04-10T00:39:57Z</dcterms:modified>
  <cp:category/>
  <cp:version/>
  <cp:contentType/>
  <cp:contentStatus/>
</cp:coreProperties>
</file>